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13-week cash flow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d-mmm-yyyy"/>
    <numFmt numFmtId="166" formatCode="#,##0;[Red]-#,##0"/>
    <numFmt numFmtId="167" formatCode="dd-mmm"/>
  </numFmts>
  <fonts count="6">
    <font>
      <name val="Calibri"/>
      <family val="2"/>
      <color theme="1"/>
      <sz val="11"/>
      <scheme val="minor"/>
    </font>
    <font>
      <b val="1"/>
      <color rgb="00064C60"/>
      <sz val="14"/>
    </font>
    <font>
      <i val="1"/>
      <color rgb="005D6B7A"/>
    </font>
    <font>
      <b val="1"/>
      <color rgb="00FFFFFF"/>
    </font>
    <font>
      <b val="1"/>
    </font>
    <font>
      <i val="1"/>
      <color rgb="006B7486"/>
    </font>
  </fonts>
  <fills count="5">
    <fill>
      <patternFill/>
    </fill>
    <fill>
      <patternFill patternType="gray125"/>
    </fill>
    <fill>
      <patternFill patternType="solid">
        <fgColor rgb="00FFF8E6"/>
      </patternFill>
    </fill>
    <fill>
      <patternFill patternType="solid">
        <fgColor rgb="00064C60"/>
      </patternFill>
    </fill>
    <fill>
      <patternFill patternType="solid">
        <fgColor rgb="00E8F4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wrapText="1"/>
    </xf>
    <xf numFmtId="0" fontId="0" fillId="0" borderId="0" applyAlignment="1" pivotButton="0" quotePrefix="0" xfId="0">
      <alignment wrapText="1"/>
    </xf>
    <xf numFmtId="0" fontId="1" fillId="0" borderId="0" pivotButton="0" quotePrefix="0" xfId="0"/>
    <xf numFmtId="0" fontId="2" fillId="0" borderId="0" pivotButton="0" quotePrefix="0" xfId="0"/>
    <xf numFmtId="165" fontId="0" fillId="2" borderId="0" pivotButton="0" quotePrefix="0" xfId="0"/>
    <xf numFmtId="166" fontId="0" fillId="2" borderId="0" pivotButton="0" quotePrefix="0" xfId="0"/>
    <xf numFmtId="0" fontId="3" fillId="3" borderId="0" applyAlignment="1" pivotButton="0" quotePrefix="0" xfId="0">
      <alignment horizontal="center" vertical="center" wrapText="1"/>
    </xf>
    <xf numFmtId="0" fontId="4" fillId="0" borderId="0" pivotButton="0" quotePrefix="0" xfId="0"/>
    <xf numFmtId="167" fontId="0" fillId="0" borderId="0" pivotButton="0" quotePrefix="0" xfId="0"/>
    <xf numFmtId="166" fontId="0" fillId="0" borderId="0" pivotButton="0" quotePrefix="0" xfId="0"/>
    <xf numFmtId="166" fontId="4" fillId="0" borderId="0" pivotButton="0" quotePrefix="0" xfId="0"/>
    <xf numFmtId="166" fontId="0" fillId="4" borderId="0" pivotButton="0" quotePrefix="0" xfId="0"/>
    <xf numFmtId="0" fontId="5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fgColor rgb="00FDE2E1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13-week cash flow forecast — how to use</t>
        </is>
      </c>
    </row>
    <row r="2">
      <c r="A2" s="2" t="inlineStr">
        <is>
          <t>1. On the '13-week cash flow' sheet, set the start date (B3) and your minimum comfortable cash (F3).</t>
        </is>
      </c>
    </row>
    <row r="3">
      <c r="A3" s="2" t="inlineStr">
        <is>
          <t>2. Enter today's actual opening cash (bank + cash in hand, net of overdraft used) in B7.</t>
        </is>
      </c>
    </row>
    <row r="4">
      <c r="A4" s="2" t="inlineStr">
        <is>
          <t>3. Enter expected receipts by the week you realistically expect the money — use customer payment history, not due dates.</t>
        </is>
      </c>
    </row>
    <row r="5">
      <c r="A5" s="2" t="inlineStr">
        <is>
          <t>4. Enter payments by the week you plan to pay them: suppliers, salaries, rent, EMIs, GST, TDS, capital purchases.</t>
        </is>
      </c>
    </row>
    <row r="6">
      <c r="A6" s="2" t="inlineStr">
        <is>
          <t>5. Closing cash and the 'Check' row calculate automatically; weeks below your minimum turn red.</t>
        </is>
      </c>
    </row>
    <row r="7">
      <c r="A7" s="2" t="inlineStr">
        <is>
          <t>6. Every week: replace week 1 with actuals, roll forward and add a new week 13.</t>
        </is>
      </c>
    </row>
    <row r="8">
      <c r="A8" s="2" t="inlineStr">
        <is>
          <t>Sample figures are illustrative only — replace them with your own.</t>
        </is>
      </c>
    </row>
    <row r="9">
      <c r="A9" s="2" t="inlineStr">
        <is>
          <t>Bebaak · bebaak.co · Template provided as-is for planning; review with your adviser. Yellow cells are inputs; other cells are formulas.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31"/>
  <sheetViews>
    <sheetView workbookViewId="0">
      <pane xSplit="1" ySplit="6" topLeftCell="B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</cols>
  <sheetData>
    <row r="1">
      <c r="A1" s="3" t="inlineStr">
        <is>
          <t>13-week cash flow forecast</t>
        </is>
      </c>
    </row>
    <row r="2">
      <c r="A2" s="4" t="inlineStr">
        <is>
          <t>Enter amounts in yellow cells (₹). Closing cash of each week becomes the next week's opening.</t>
        </is>
      </c>
    </row>
    <row r="3">
      <c r="A3" t="inlineStr">
        <is>
          <t>Week 1 starts on</t>
        </is>
      </c>
      <c r="B3" s="5" t="n">
        <v>46328</v>
      </c>
      <c r="D3" t="inlineStr">
        <is>
          <t>Minimum comfortable cash</t>
        </is>
      </c>
      <c r="F3" s="6" t="n">
        <v>200000</v>
      </c>
    </row>
    <row r="5">
      <c r="A5" s="7" t="inlineStr">
        <is>
          <t>₹</t>
        </is>
      </c>
      <c r="B5" s="7" t="inlineStr">
        <is>
          <t>Week 1</t>
        </is>
      </c>
      <c r="C5" s="7" t="inlineStr">
        <is>
          <t>Week 2</t>
        </is>
      </c>
      <c r="D5" s="7" t="inlineStr">
        <is>
          <t>Week 3</t>
        </is>
      </c>
      <c r="E5" s="7" t="inlineStr">
        <is>
          <t>Week 4</t>
        </is>
      </c>
      <c r="F5" s="7" t="inlineStr">
        <is>
          <t>Week 5</t>
        </is>
      </c>
      <c r="G5" s="7" t="inlineStr">
        <is>
          <t>Week 6</t>
        </is>
      </c>
      <c r="H5" s="7" t="inlineStr">
        <is>
          <t>Week 7</t>
        </is>
      </c>
      <c r="I5" s="7" t="inlineStr">
        <is>
          <t>Week 8</t>
        </is>
      </c>
      <c r="J5" s="7" t="inlineStr">
        <is>
          <t>Week 9</t>
        </is>
      </c>
      <c r="K5" s="7" t="inlineStr">
        <is>
          <t>Week 10</t>
        </is>
      </c>
      <c r="L5" s="7" t="inlineStr">
        <is>
          <t>Week 11</t>
        </is>
      </c>
      <c r="M5" s="7" t="inlineStr">
        <is>
          <t>Week 12</t>
        </is>
      </c>
      <c r="N5" s="7" t="inlineStr">
        <is>
          <t>Week 13</t>
        </is>
      </c>
      <c r="O5" s="7" t="inlineStr">
        <is>
          <t>Total</t>
        </is>
      </c>
    </row>
    <row r="6">
      <c r="A6" s="8" t="inlineStr">
        <is>
          <t>Week starting</t>
        </is>
      </c>
      <c r="B6" s="9">
        <f>$B$3</f>
        <v/>
      </c>
      <c r="C6" s="9">
        <f>B6+7</f>
        <v/>
      </c>
      <c r="D6" s="9">
        <f>C6+7</f>
        <v/>
      </c>
      <c r="E6" s="9">
        <f>D6+7</f>
        <v/>
      </c>
      <c r="F6" s="9">
        <f>E6+7</f>
        <v/>
      </c>
      <c r="G6" s="9">
        <f>F6+7</f>
        <v/>
      </c>
      <c r="H6" s="9">
        <f>G6+7</f>
        <v/>
      </c>
      <c r="I6" s="9">
        <f>H6+7</f>
        <v/>
      </c>
      <c r="J6" s="9">
        <f>I6+7</f>
        <v/>
      </c>
      <c r="K6" s="9">
        <f>J6+7</f>
        <v/>
      </c>
      <c r="L6" s="9">
        <f>K6+7</f>
        <v/>
      </c>
      <c r="M6" s="9">
        <f>L6+7</f>
        <v/>
      </c>
      <c r="N6" s="9">
        <f>M6+7</f>
        <v/>
      </c>
    </row>
    <row r="7">
      <c r="A7" s="8" t="inlineStr">
        <is>
          <t>Opening cash</t>
        </is>
      </c>
      <c r="B7" s="6" t="n">
        <v>500000</v>
      </c>
      <c r="C7" s="10">
        <f>B25</f>
        <v/>
      </c>
      <c r="D7" s="10">
        <f>C25</f>
        <v/>
      </c>
      <c r="E7" s="10">
        <f>D25</f>
        <v/>
      </c>
      <c r="F7" s="10">
        <f>E25</f>
        <v/>
      </c>
      <c r="G7" s="10">
        <f>F25</f>
        <v/>
      </c>
      <c r="H7" s="10">
        <f>G25</f>
        <v/>
      </c>
      <c r="I7" s="10">
        <f>H25</f>
        <v/>
      </c>
      <c r="J7" s="10">
        <f>I25</f>
        <v/>
      </c>
      <c r="K7" s="10">
        <f>J25</f>
        <v/>
      </c>
      <c r="L7" s="10">
        <f>K25</f>
        <v/>
      </c>
      <c r="M7" s="10">
        <f>L25</f>
        <v/>
      </c>
      <c r="N7" s="10">
        <f>M25</f>
        <v/>
      </c>
      <c r="O7" s="10">
        <f>B7</f>
        <v/>
      </c>
    </row>
    <row r="8">
      <c r="B8" s="10" t="n"/>
      <c r="C8" s="10" t="n"/>
      <c r="D8" s="10" t="n"/>
      <c r="E8" s="10" t="n"/>
      <c r="F8" s="10" t="n"/>
      <c r="G8" s="10" t="n"/>
      <c r="H8" s="10" t="n"/>
      <c r="I8" s="10" t="n"/>
      <c r="J8" s="10" t="n"/>
      <c r="K8" s="10" t="n"/>
      <c r="L8" s="10" t="n"/>
      <c r="M8" s="10" t="n"/>
      <c r="N8" s="10" t="n"/>
      <c r="O8" s="10" t="n"/>
    </row>
    <row r="9">
      <c r="A9" s="8" t="inlineStr">
        <is>
          <t>RECEIPTS</t>
        </is>
      </c>
      <c r="B9" s="10" t="n"/>
      <c r="C9" s="10" t="n"/>
      <c r="D9" s="10" t="n"/>
      <c r="E9" s="10" t="n"/>
      <c r="F9" s="10" t="n"/>
      <c r="G9" s="10" t="n"/>
      <c r="H9" s="10" t="n"/>
      <c r="I9" s="10" t="n"/>
      <c r="J9" s="10" t="n"/>
      <c r="K9" s="10" t="n"/>
      <c r="L9" s="10" t="n"/>
      <c r="M9" s="10" t="n"/>
      <c r="N9" s="10" t="n"/>
      <c r="O9" s="10" t="n"/>
    </row>
    <row r="10">
      <c r="A10" t="inlineStr">
        <is>
          <t>Collections from customers</t>
        </is>
      </c>
      <c r="B10" s="6" t="n">
        <v>420000</v>
      </c>
      <c r="C10" s="6" t="n">
        <v>380000</v>
      </c>
      <c r="D10" s="6" t="n">
        <v>450000</v>
      </c>
      <c r="E10" s="6" t="n">
        <v>400000</v>
      </c>
      <c r="F10" s="6" t="n">
        <v>410000</v>
      </c>
      <c r="G10" s="6" t="n">
        <v>390000</v>
      </c>
      <c r="H10" s="6" t="n">
        <v>360000</v>
      </c>
      <c r="I10" s="6" t="n">
        <v>440000</v>
      </c>
      <c r="J10" s="6" t="n">
        <v>420000</v>
      </c>
      <c r="K10" s="6" t="n">
        <v>400000</v>
      </c>
      <c r="L10" s="6" t="n">
        <v>430000</v>
      </c>
      <c r="M10" s="6" t="n">
        <v>410000</v>
      </c>
      <c r="N10" s="6" t="n">
        <v>450000</v>
      </c>
      <c r="O10" s="11">
        <f>SUM(B10:N10)</f>
        <v/>
      </c>
    </row>
    <row r="11">
      <c r="A11" t="inlineStr">
        <is>
          <t>Cash / UPI sales</t>
        </is>
      </c>
      <c r="B11" s="6" t="n">
        <v>60000</v>
      </c>
      <c r="C11" s="6" t="n">
        <v>60000</v>
      </c>
      <c r="D11" s="6" t="n">
        <v>60000</v>
      </c>
      <c r="E11" s="6" t="n">
        <v>60000</v>
      </c>
      <c r="F11" s="6" t="n">
        <v>60000</v>
      </c>
      <c r="G11" s="6" t="n">
        <v>60000</v>
      </c>
      <c r="H11" s="6" t="n">
        <v>60000</v>
      </c>
      <c r="I11" s="6" t="n">
        <v>60000</v>
      </c>
      <c r="J11" s="6" t="n">
        <v>60000</v>
      </c>
      <c r="K11" s="6" t="n">
        <v>60000</v>
      </c>
      <c r="L11" s="6" t="n">
        <v>60000</v>
      </c>
      <c r="M11" s="6" t="n">
        <v>60000</v>
      </c>
      <c r="N11" s="6" t="n">
        <v>60000</v>
      </c>
      <c r="O11" s="11">
        <f>SUM(B11:N11)</f>
        <v/>
      </c>
    </row>
    <row r="12">
      <c r="A12" t="inlineStr">
        <is>
          <t>Loans or capital received</t>
        </is>
      </c>
      <c r="B12" s="6" t="n">
        <v>0</v>
      </c>
      <c r="C12" s="6" t="n">
        <v>0</v>
      </c>
      <c r="D12" s="6" t="n">
        <v>0</v>
      </c>
      <c r="E12" s="6" t="n">
        <v>0</v>
      </c>
      <c r="F12" s="6" t="n">
        <v>0</v>
      </c>
      <c r="G12" s="6" t="n">
        <v>0</v>
      </c>
      <c r="H12" s="6" t="n">
        <v>0</v>
      </c>
      <c r="I12" s="6" t="n">
        <v>0</v>
      </c>
      <c r="J12" s="6" t="n">
        <v>0</v>
      </c>
      <c r="K12" s="6" t="n">
        <v>0</v>
      </c>
      <c r="L12" s="6" t="n">
        <v>0</v>
      </c>
      <c r="M12" s="6" t="n">
        <v>0</v>
      </c>
      <c r="N12" s="6" t="n">
        <v>0</v>
      </c>
      <c r="O12" s="11">
        <f>SUM(B12:N12)</f>
        <v/>
      </c>
    </row>
    <row r="13">
      <c r="A13" t="inlineStr">
        <is>
          <t>Other receipts</t>
        </is>
      </c>
      <c r="B13" s="6" t="n">
        <v>5000</v>
      </c>
      <c r="C13" s="6" t="n">
        <v>5000</v>
      </c>
      <c r="D13" s="6" t="n">
        <v>5000</v>
      </c>
      <c r="E13" s="6" t="n">
        <v>5000</v>
      </c>
      <c r="F13" s="6" t="n">
        <v>5000</v>
      </c>
      <c r="G13" s="6" t="n">
        <v>5000</v>
      </c>
      <c r="H13" s="6" t="n">
        <v>5000</v>
      </c>
      <c r="I13" s="6" t="n">
        <v>5000</v>
      </c>
      <c r="J13" s="6" t="n">
        <v>5000</v>
      </c>
      <c r="K13" s="6" t="n">
        <v>5000</v>
      </c>
      <c r="L13" s="6" t="n">
        <v>5000</v>
      </c>
      <c r="M13" s="6" t="n">
        <v>5000</v>
      </c>
      <c r="N13" s="6" t="n">
        <v>5000</v>
      </c>
      <c r="O13" s="11">
        <f>SUM(B13:N13)</f>
        <v/>
      </c>
    </row>
    <row r="14">
      <c r="A14" s="8" t="inlineStr">
        <is>
          <t>Total receipts</t>
        </is>
      </c>
      <c r="B14" s="12">
        <f>SUM(B10:B13)</f>
        <v/>
      </c>
      <c r="C14" s="12">
        <f>SUM(C10:C13)</f>
        <v/>
      </c>
      <c r="D14" s="12">
        <f>SUM(D10:D13)</f>
        <v/>
      </c>
      <c r="E14" s="12">
        <f>SUM(E10:E13)</f>
        <v/>
      </c>
      <c r="F14" s="12">
        <f>SUM(F10:F13)</f>
        <v/>
      </c>
      <c r="G14" s="12">
        <f>SUM(G10:G13)</f>
        <v/>
      </c>
      <c r="H14" s="12">
        <f>SUM(H10:H13)</f>
        <v/>
      </c>
      <c r="I14" s="12">
        <f>SUM(I10:I13)</f>
        <v/>
      </c>
      <c r="J14" s="12">
        <f>SUM(J10:J13)</f>
        <v/>
      </c>
      <c r="K14" s="12">
        <f>SUM(K10:K13)</f>
        <v/>
      </c>
      <c r="L14" s="12">
        <f>SUM(L10:L13)</f>
        <v/>
      </c>
      <c r="M14" s="12">
        <f>SUM(M10:M13)</f>
        <v/>
      </c>
      <c r="N14" s="12">
        <f>SUM(N10:N13)</f>
        <v/>
      </c>
      <c r="O14" s="11">
        <f>SUM(B14:N14)</f>
        <v/>
      </c>
    </row>
    <row r="15">
      <c r="A15" s="8" t="inlineStr">
        <is>
          <t>PAYMENTS</t>
        </is>
      </c>
      <c r="B15" s="10" t="n"/>
      <c r="C15" s="10" t="n"/>
      <c r="D15" s="10" t="n"/>
      <c r="E15" s="10" t="n"/>
      <c r="F15" s="10" t="n"/>
      <c r="G15" s="10" t="n"/>
      <c r="H15" s="10" t="n"/>
      <c r="I15" s="10" t="n"/>
      <c r="J15" s="10" t="n"/>
      <c r="K15" s="10" t="n"/>
      <c r="L15" s="10" t="n"/>
      <c r="M15" s="10" t="n"/>
      <c r="N15" s="10" t="n"/>
      <c r="O15" s="10" t="n"/>
    </row>
    <row r="16">
      <c r="A16" t="inlineStr">
        <is>
          <t>Suppliers</t>
        </is>
      </c>
      <c r="B16" s="6" t="n">
        <v>300000</v>
      </c>
      <c r="C16" s="6" t="n">
        <v>250000</v>
      </c>
      <c r="D16" s="6" t="n">
        <v>320000</v>
      </c>
      <c r="E16" s="6" t="n">
        <v>280000</v>
      </c>
      <c r="F16" s="6" t="n">
        <v>300000</v>
      </c>
      <c r="G16" s="6" t="n">
        <v>310000</v>
      </c>
      <c r="H16" s="6" t="n">
        <v>290000</v>
      </c>
      <c r="I16" s="6" t="n">
        <v>300000</v>
      </c>
      <c r="J16" s="6" t="n">
        <v>280000</v>
      </c>
      <c r="K16" s="6" t="n">
        <v>300000</v>
      </c>
      <c r="L16" s="6" t="n">
        <v>310000</v>
      </c>
      <c r="M16" s="6" t="n">
        <v>290000</v>
      </c>
      <c r="N16" s="6" t="n">
        <v>300000</v>
      </c>
      <c r="O16" s="11">
        <f>SUM(B16:N16)</f>
        <v/>
      </c>
    </row>
    <row r="17">
      <c r="A17" t="inlineStr">
        <is>
          <t>Salaries &amp; wages</t>
        </is>
      </c>
      <c r="B17" s="6" t="n">
        <v>0</v>
      </c>
      <c r="C17" s="6" t="n">
        <v>0</v>
      </c>
      <c r="D17" s="6" t="n">
        <v>0</v>
      </c>
      <c r="E17" s="6" t="n">
        <v>180000</v>
      </c>
      <c r="F17" s="6" t="n">
        <v>0</v>
      </c>
      <c r="G17" s="6" t="n">
        <v>0</v>
      </c>
      <c r="H17" s="6" t="n">
        <v>0</v>
      </c>
      <c r="I17" s="6" t="n">
        <v>180000</v>
      </c>
      <c r="J17" s="6" t="n">
        <v>0</v>
      </c>
      <c r="K17" s="6" t="n">
        <v>0</v>
      </c>
      <c r="L17" s="6" t="n">
        <v>0</v>
      </c>
      <c r="M17" s="6" t="n">
        <v>180000</v>
      </c>
      <c r="N17" s="6" t="n">
        <v>0</v>
      </c>
      <c r="O17" s="11">
        <f>SUM(B17:N17)</f>
        <v/>
      </c>
    </row>
    <row r="18">
      <c r="A18" t="inlineStr">
        <is>
          <t>Rent &amp; utilities</t>
        </is>
      </c>
      <c r="B18" s="6" t="n">
        <v>0</v>
      </c>
      <c r="C18" s="6" t="n">
        <v>45000</v>
      </c>
      <c r="D18" s="6" t="n">
        <v>0</v>
      </c>
      <c r="E18" s="6" t="n">
        <v>0</v>
      </c>
      <c r="F18" s="6" t="n">
        <v>0</v>
      </c>
      <c r="G18" s="6" t="n">
        <v>45000</v>
      </c>
      <c r="H18" s="6" t="n">
        <v>0</v>
      </c>
      <c r="I18" s="6" t="n">
        <v>0</v>
      </c>
      <c r="J18" s="6" t="n">
        <v>0</v>
      </c>
      <c r="K18" s="6" t="n">
        <v>45000</v>
      </c>
      <c r="L18" s="6" t="n">
        <v>0</v>
      </c>
      <c r="M18" s="6" t="n">
        <v>0</v>
      </c>
      <c r="N18" s="6" t="n">
        <v>0</v>
      </c>
      <c r="O18" s="11">
        <f>SUM(B18:N18)</f>
        <v/>
      </c>
    </row>
    <row r="19">
      <c r="A19" t="inlineStr">
        <is>
          <t>Loan EMIs &amp; interest</t>
        </is>
      </c>
      <c r="B19" s="6" t="n">
        <v>0</v>
      </c>
      <c r="C19" s="6" t="n">
        <v>0</v>
      </c>
      <c r="D19" s="6" t="n">
        <v>38000</v>
      </c>
      <c r="E19" s="6" t="n">
        <v>0</v>
      </c>
      <c r="F19" s="6" t="n">
        <v>0</v>
      </c>
      <c r="G19" s="6" t="n">
        <v>0</v>
      </c>
      <c r="H19" s="6" t="n">
        <v>38000</v>
      </c>
      <c r="I19" s="6" t="n">
        <v>0</v>
      </c>
      <c r="J19" s="6" t="n">
        <v>0</v>
      </c>
      <c r="K19" s="6" t="n">
        <v>0</v>
      </c>
      <c r="L19" s="6" t="n">
        <v>38000</v>
      </c>
      <c r="M19" s="6" t="n">
        <v>0</v>
      </c>
      <c r="N19" s="6" t="n">
        <v>0</v>
      </c>
      <c r="O19" s="11">
        <f>SUM(B19:N19)</f>
        <v/>
      </c>
    </row>
    <row r="20">
      <c r="A20" t="inlineStr">
        <is>
          <t>GST payable</t>
        </is>
      </c>
      <c r="B20" s="6" t="n">
        <v>0</v>
      </c>
      <c r="C20" s="6" t="n">
        <v>0</v>
      </c>
      <c r="D20" s="6" t="n">
        <v>62000</v>
      </c>
      <c r="E20" s="6" t="n">
        <v>0</v>
      </c>
      <c r="F20" s="6" t="n">
        <v>0</v>
      </c>
      <c r="G20" s="6" t="n">
        <v>0</v>
      </c>
      <c r="H20" s="6" t="n">
        <v>0</v>
      </c>
      <c r="I20" s="6" t="n">
        <v>65000</v>
      </c>
      <c r="J20" s="6" t="n">
        <v>0</v>
      </c>
      <c r="K20" s="6" t="n">
        <v>0</v>
      </c>
      <c r="L20" s="6" t="n">
        <v>0</v>
      </c>
      <c r="M20" s="6" t="n">
        <v>0</v>
      </c>
      <c r="N20" s="6" t="n">
        <v>64000</v>
      </c>
      <c r="O20" s="11">
        <f>SUM(B20:N20)</f>
        <v/>
      </c>
    </row>
    <row r="21">
      <c r="A21" t="inlineStr">
        <is>
          <t>TDS &amp; other statutory dues</t>
        </is>
      </c>
      <c r="B21" s="6" t="n">
        <v>0</v>
      </c>
      <c r="C21" s="6" t="n">
        <v>0</v>
      </c>
      <c r="D21" s="6" t="n">
        <v>15000</v>
      </c>
      <c r="E21" s="6" t="n">
        <v>0</v>
      </c>
      <c r="F21" s="6" t="n">
        <v>0</v>
      </c>
      <c r="G21" s="6" t="n">
        <v>0</v>
      </c>
      <c r="H21" s="6" t="n">
        <v>0</v>
      </c>
      <c r="I21" s="6" t="n">
        <v>16000</v>
      </c>
      <c r="J21" s="6" t="n">
        <v>0</v>
      </c>
      <c r="K21" s="6" t="n">
        <v>0</v>
      </c>
      <c r="L21" s="6" t="n">
        <v>0</v>
      </c>
      <c r="M21" s="6" t="n">
        <v>0</v>
      </c>
      <c r="N21" s="6" t="n">
        <v>15000</v>
      </c>
      <c r="O21" s="11">
        <f>SUM(B21:N21)</f>
        <v/>
      </c>
    </row>
    <row r="22">
      <c r="A22" t="inlineStr">
        <is>
          <t>Other operating expenses</t>
        </is>
      </c>
      <c r="B22" s="6" t="n">
        <v>25000</v>
      </c>
      <c r="C22" s="6" t="n">
        <v>25000</v>
      </c>
      <c r="D22" s="6" t="n">
        <v>25000</v>
      </c>
      <c r="E22" s="6" t="n">
        <v>25000</v>
      </c>
      <c r="F22" s="6" t="n">
        <v>25000</v>
      </c>
      <c r="G22" s="6" t="n">
        <v>25000</v>
      </c>
      <c r="H22" s="6" t="n">
        <v>25000</v>
      </c>
      <c r="I22" s="6" t="n">
        <v>25000</v>
      </c>
      <c r="J22" s="6" t="n">
        <v>25000</v>
      </c>
      <c r="K22" s="6" t="n">
        <v>25000</v>
      </c>
      <c r="L22" s="6" t="n">
        <v>25000</v>
      </c>
      <c r="M22" s="6" t="n">
        <v>25000</v>
      </c>
      <c r="N22" s="6" t="n">
        <v>25000</v>
      </c>
      <c r="O22" s="11">
        <f>SUM(B22:N22)</f>
        <v/>
      </c>
    </row>
    <row r="23">
      <c r="A23" t="inlineStr">
        <is>
          <t>Capital purchases</t>
        </is>
      </c>
      <c r="B23" s="6" t="n">
        <v>0</v>
      </c>
      <c r="C23" s="6" t="n">
        <v>0</v>
      </c>
      <c r="D23" s="6" t="n">
        <v>0</v>
      </c>
      <c r="E23" s="6" t="n">
        <v>0</v>
      </c>
      <c r="F23" s="6" t="n">
        <v>0</v>
      </c>
      <c r="G23" s="6" t="n">
        <v>150000</v>
      </c>
      <c r="H23" s="6" t="n">
        <v>0</v>
      </c>
      <c r="I23" s="6" t="n">
        <v>0</v>
      </c>
      <c r="J23" s="6" t="n">
        <v>0</v>
      </c>
      <c r="K23" s="6" t="n">
        <v>0</v>
      </c>
      <c r="L23" s="6" t="n">
        <v>0</v>
      </c>
      <c r="M23" s="6" t="n">
        <v>0</v>
      </c>
      <c r="N23" s="6" t="n">
        <v>0</v>
      </c>
      <c r="O23" s="11">
        <f>SUM(B23:N23)</f>
        <v/>
      </c>
    </row>
    <row r="24">
      <c r="A24" s="8" t="inlineStr">
        <is>
          <t>Total payments</t>
        </is>
      </c>
      <c r="B24" s="12">
        <f>SUM(B16:B23)</f>
        <v/>
      </c>
      <c r="C24" s="12">
        <f>SUM(C16:C23)</f>
        <v/>
      </c>
      <c r="D24" s="12">
        <f>SUM(D16:D23)</f>
        <v/>
      </c>
      <c r="E24" s="12">
        <f>SUM(E16:E23)</f>
        <v/>
      </c>
      <c r="F24" s="12">
        <f>SUM(F16:F23)</f>
        <v/>
      </c>
      <c r="G24" s="12">
        <f>SUM(G16:G23)</f>
        <v/>
      </c>
      <c r="H24" s="12">
        <f>SUM(H16:H23)</f>
        <v/>
      </c>
      <c r="I24" s="12">
        <f>SUM(I16:I23)</f>
        <v/>
      </c>
      <c r="J24" s="12">
        <f>SUM(J16:J23)</f>
        <v/>
      </c>
      <c r="K24" s="12">
        <f>SUM(K16:K23)</f>
        <v/>
      </c>
      <c r="L24" s="12">
        <f>SUM(L16:L23)</f>
        <v/>
      </c>
      <c r="M24" s="12">
        <f>SUM(M16:M23)</f>
        <v/>
      </c>
      <c r="N24" s="12">
        <f>SUM(N16:N23)</f>
        <v/>
      </c>
      <c r="O24" s="11">
        <f>SUM(B24:N24)</f>
        <v/>
      </c>
    </row>
    <row r="25">
      <c r="A25" s="8" t="inlineStr">
        <is>
          <t>Closing cash</t>
        </is>
      </c>
      <c r="B25" s="12">
        <f>B7+B14-B24</f>
        <v/>
      </c>
      <c r="C25" s="12">
        <f>C7+C14-C24</f>
        <v/>
      </c>
      <c r="D25" s="12">
        <f>D7+D14-D24</f>
        <v/>
      </c>
      <c r="E25" s="12">
        <f>E7+E14-E24</f>
        <v/>
      </c>
      <c r="F25" s="12">
        <f>F7+F14-F24</f>
        <v/>
      </c>
      <c r="G25" s="12">
        <f>G7+G14-G24</f>
        <v/>
      </c>
      <c r="H25" s="12">
        <f>H7+H14-H24</f>
        <v/>
      </c>
      <c r="I25" s="12">
        <f>I7+I14-I24</f>
        <v/>
      </c>
      <c r="J25" s="12">
        <f>J7+J14-J24</f>
        <v/>
      </c>
      <c r="K25" s="12">
        <f>K7+K14-K24</f>
        <v/>
      </c>
      <c r="L25" s="12">
        <f>L7+L14-L24</f>
        <v/>
      </c>
      <c r="M25" s="12">
        <f>M7+M14-M24</f>
        <v/>
      </c>
      <c r="N25" s="12">
        <f>N7+N14-N24</f>
        <v/>
      </c>
      <c r="O25" s="10">
        <f>N25</f>
        <v/>
      </c>
    </row>
    <row r="26">
      <c r="A26" t="inlineStr">
        <is>
          <t>Check</t>
        </is>
      </c>
      <c r="B26" s="10">
        <f>IF(B25&lt;$F$3,"Below minimum","OK")</f>
        <v/>
      </c>
      <c r="C26" s="10">
        <f>IF(C25&lt;$F$3,"Below minimum","OK")</f>
        <v/>
      </c>
      <c r="D26" s="10">
        <f>IF(D25&lt;$F$3,"Below minimum","OK")</f>
        <v/>
      </c>
      <c r="E26" s="10">
        <f>IF(E25&lt;$F$3,"Below minimum","OK")</f>
        <v/>
      </c>
      <c r="F26" s="10">
        <f>IF(F25&lt;$F$3,"Below minimum","OK")</f>
        <v/>
      </c>
      <c r="G26" s="10">
        <f>IF(G25&lt;$F$3,"Below minimum","OK")</f>
        <v/>
      </c>
      <c r="H26" s="10">
        <f>IF(H25&lt;$F$3,"Below minimum","OK")</f>
        <v/>
      </c>
      <c r="I26" s="10">
        <f>IF(I25&lt;$F$3,"Below minimum","OK")</f>
        <v/>
      </c>
      <c r="J26" s="10">
        <f>IF(J25&lt;$F$3,"Below minimum","OK")</f>
        <v/>
      </c>
      <c r="K26" s="10">
        <f>IF(K25&lt;$F$3,"Below minimum","OK")</f>
        <v/>
      </c>
      <c r="L26" s="10">
        <f>IF(L25&lt;$F$3,"Below minimum","OK")</f>
        <v/>
      </c>
      <c r="M26" s="10">
        <f>IF(M25&lt;$F$3,"Below minimum","OK")</f>
        <v/>
      </c>
      <c r="N26" s="10">
        <f>IF(N25&lt;$F$3,"Below minimum","OK")</f>
        <v/>
      </c>
      <c r="O26" s="10" t="n"/>
    </row>
    <row r="27">
      <c r="B27" s="10" t="n"/>
      <c r="C27" s="10" t="n"/>
      <c r="D27" s="10" t="n"/>
      <c r="E27" s="10" t="n"/>
      <c r="F27" s="10" t="n"/>
      <c r="G27" s="10" t="n"/>
      <c r="H27" s="10" t="n"/>
      <c r="I27" s="10" t="n"/>
      <c r="J27" s="10" t="n"/>
      <c r="K27" s="10" t="n"/>
      <c r="L27" s="10" t="n"/>
      <c r="M27" s="10" t="n"/>
      <c r="N27" s="10" t="n"/>
      <c r="O27" s="10" t="n"/>
    </row>
    <row r="28">
      <c r="A28" t="inlineStr">
        <is>
          <t>Lowest closing cash</t>
        </is>
      </c>
      <c r="B28" s="10">
        <f>MIN(B25:N25)</f>
        <v/>
      </c>
      <c r="C28" s="10" t="n"/>
      <c r="D28" s="10" t="n"/>
      <c r="E28" s="10" t="n"/>
      <c r="F28" s="10" t="n"/>
      <c r="G28" s="10" t="n"/>
      <c r="H28" s="10" t="n"/>
      <c r="I28" s="10" t="n"/>
      <c r="J28" s="10" t="n"/>
      <c r="K28" s="10" t="n"/>
      <c r="L28" s="10" t="n"/>
      <c r="M28" s="10" t="n"/>
      <c r="N28" s="10" t="n"/>
      <c r="O28" s="10" t="n"/>
    </row>
    <row r="29">
      <c r="A29" t="inlineStr">
        <is>
          <t>Week of lowest cash</t>
        </is>
      </c>
      <c r="B29">
        <f>"Week "&amp;MATCH(B28,B25:N25,0)</f>
        <v/>
      </c>
    </row>
    <row r="31">
      <c r="A31" s="13" t="inlineStr">
        <is>
          <t>Bebaak · bebaak.co · Template provided as-is for planning; review with your adviser. Yellow cells are inputs; other cells are formulas.</t>
        </is>
      </c>
    </row>
  </sheetData>
  <conditionalFormatting sqref="B25:N25">
    <cfRule type="cellIs" priority="1" operator="lessThan" dxfId="0">
      <formula>$F$3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2026-10-31T15:17:55Z</dcterms:created>
  <dcterms:modified xmlns:dcterms="http://purl.org/dc/terms/" xmlns:xsi="http://www.w3.org/2001/XMLSchema-instance" xsi:type="dcterms:W3CDTF">2026-10-31T15:17:55Z</dcterms:modified>
</cp:coreProperties>
</file>